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<sst xmlns="http://schemas.openxmlformats.org/spreadsheetml/2006/main" count="44" uniqueCount="43">
  <si>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Euros</t>
  </si>
  <si>
    <t>(-) Obligaciones reconocidas netas</t>
  </si>
  <si>
    <t>(=) RESULTADO DEL PRESUPUESTO CORRIENTE BRUTO</t>
  </si>
  <si>
    <t>(+) Gastos financiados con Remanente de Tesorería</t>
  </si>
  <si>
    <t>(=) RESULTADO DEL PRESUPUESTO CORRIENTE AJUSTADO</t>
  </si>
  <si>
    <t>(+) Obligaciones pendientes de pago anuladas</t>
  </si>
  <si>
    <t>(-) Derechos pendientes de cobro anulados</t>
  </si>
  <si>
    <t>(=) RESULTADO DE PRESUPUESTOS CERRADOS</t>
  </si>
  <si>
    <t>(+) RESULTADO DEL PRESUPUESTO CORRIENTE AJUSTADO</t>
  </si>
  <si>
    <t>(+) RESULTADO DE PRESUPUESTOS CERRADOS</t>
  </si>
  <si>
    <t>(+) Existencias en efectivo en Tesorería</t>
  </si>
  <si>
    <t>(+) Derechos pendientes de cobro del Presupuesto corriente</t>
  </si>
  <si>
    <t>(+) Derechos pendientes de cobro de Presupuestos cerrados</t>
  </si>
  <si>
    <t>(+) Derechos pendientes de cobro extrapresupuestarios</t>
  </si>
  <si>
    <t>(-) Obligaciones pendientes de pago del Presupuesto corriente</t>
  </si>
  <si>
    <t>(-) Obligaciones pendientes de pago de Presupuestos cerrados</t>
  </si>
  <si>
    <t>(-) Obligaciones pendientes de pago extrapresupuestarias</t>
  </si>
  <si>
    <t>(-) Derechos pendientes de difícil o dudoso cobro</t>
  </si>
  <si>
    <t>(=) REMANENTE DE TESORERÍA PARA GASTOS GENERALES</t>
  </si>
  <si>
    <t>Total Derechos pendientes de cobro</t>
  </si>
  <si>
    <t>Total Obligaciones pendientes de pago</t>
  </si>
  <si>
    <t>(=) REMANENTE DE TESORERÍA BRUTO</t>
  </si>
  <si>
    <t>(=) REMANENTE DE TESORERÍA LIQUIDO</t>
  </si>
  <si>
    <t>(-) REMANENTE DE TESORERÍA PARA GASTOS DE FINANCIACIÓN AFECTADA</t>
  </si>
  <si>
    <t>AYUNTAMIENTO DE ARTZINIEGA</t>
  </si>
  <si>
    <t>(+) Derechos reconocidos netos</t>
  </si>
  <si>
    <t>(-) Ingresos Pendientes de aplicación</t>
  </si>
  <si>
    <t>(-) Paga extra dic. 2012 (cantidad pendiente de abonar: 49,37 %)</t>
  </si>
  <si>
    <t>(-) Suma de los excesos de financiación 2015</t>
  </si>
  <si>
    <t>(+) Suma de los defectos de financiación 2015</t>
  </si>
  <si>
    <t>(+) Suma de los excesos de financiación 2014</t>
  </si>
  <si>
    <t>(-) Suma de los defectos de financiación 2014</t>
  </si>
  <si>
    <t>(=) RESULTADO PRESUPUESTARIO DEL EJERCICIO 2015</t>
  </si>
  <si>
    <t>RESULTADO PRESUPUESTARIO DEL EJERCICIO 2015</t>
  </si>
  <si>
    <t>DECRETO DE LIQUIDACIÓN 2015</t>
  </si>
  <si>
    <t>(-)Obligaciones pendientes de pago de presupuesto de ingresos</t>
  </si>
  <si>
    <t>REMANENTE DE TESORERÍA DEL EJERCICIO 2015</t>
  </si>
  <si>
    <t>GASTOS PARA INCORPORACIÓN DE REMANENTES</t>
  </si>
  <si>
    <t>Obra rehabilitación Casa Santa Coloma</t>
  </si>
  <si>
    <t>Aparejador dirección y coordinación Rehabilitación Casa Santa Coloma</t>
  </si>
  <si>
    <t>Trabajos control Termes</t>
  </si>
  <si>
    <t>Obra de mejora y ampliación carretera y aceras</t>
  </si>
  <si>
    <t>REMANENTE FINAL PARA GASTOS GENERALES A 31.12.2015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</si>
</sst>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[$€-2]\ * #,##0.00_-;\-[$€-2]\ * #,##0.00_-;_-[$€-2]\ * &quot;-&quot;??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73" fontId="4" fillId="0" borderId="10" xfId="49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73" fontId="3" fillId="0" borderId="10" xfId="49" applyNumberFormat="1" applyFont="1" applyBorder="1" applyAlignment="1">
      <alignment/>
    </xf>
    <xf numFmtId="173" fontId="4" fillId="0" borderId="10" xfId="49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73" fontId="2" fillId="0" borderId="10" xfId="49" applyNumberFormat="1" applyFont="1" applyBorder="1" applyAlignment="1">
      <alignment/>
    </xf>
    <xf numFmtId="173" fontId="3" fillId="0" borderId="10" xfId="49" applyNumberFormat="1" applyFont="1" applyBorder="1" applyAlignment="1">
      <alignment horizontal="center"/>
    </xf>
    <xf numFmtId="173" fontId="4" fillId="0" borderId="10" xfId="49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9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56" sqref="A56"/>
    </sheetView>
  </sheetViews>
  <sheetFormatPr defaultColWidth="11.421875" defaultRowHeight="15" customHeight="1"/>
  <cols>
    <col min="1" max="1" width="74.421875" style="3" customWidth="1"/>
    <col min="2" max="2" width="17.57421875" style="2" customWidth="1"/>
    <col min="3" max="16384" width="11.421875" style="3" customWidth="1"/>
  </cols>
  <sheetData>
    <row r="1" ht="15" customHeight="1">
      <c r="A1" s="6" t="s">
        <v>24</v>
      </c>
    </row>
    <row r="2" ht="15" customHeight="1">
      <c r="A2" s="7" t="s">
        <v>34</v>
      </c>
    </row>
    <row r="3" ht="15" customHeight="1">
      <c r="A3" s="4"/>
    </row>
    <row r="5" spans="1:2" s="1" customFormat="1" ht="15" customHeight="1">
      <c r="A5" s="10" t="s">
        <v>33</v>
      </c>
      <c r="B5" s="11" t="s">
        <v>0</v>
      </c>
    </row>
    <row r="6" spans="1:2" ht="15" customHeight="1">
      <c r="A6" s="12"/>
      <c r="B6" s="13"/>
    </row>
    <row r="7" spans="1:9" ht="15" customHeight="1">
      <c r="A7" s="14" t="s">
        <v>25</v>
      </c>
      <c r="B7" s="15">
        <v>1914488.11</v>
      </c>
      <c r="C7" s="8"/>
      <c r="D7" s="8"/>
      <c r="E7" s="8"/>
      <c r="F7" s="8"/>
      <c r="G7" s="8"/>
      <c r="H7" s="8"/>
      <c r="I7" s="8"/>
    </row>
    <row r="8" spans="1:2" ht="15" customHeight="1">
      <c r="A8" s="14" t="s">
        <v>1</v>
      </c>
      <c r="B8" s="15">
        <v>1831366.81</v>
      </c>
    </row>
    <row r="9" spans="1:2" ht="15" customHeight="1">
      <c r="A9" s="16" t="s">
        <v>2</v>
      </c>
      <c r="B9" s="17">
        <f>+B7-B8</f>
        <v>83121.30000000005</v>
      </c>
    </row>
    <row r="10" spans="1:2" ht="15" customHeight="1">
      <c r="A10" s="14" t="s">
        <v>3</v>
      </c>
      <c r="B10" s="18">
        <v>182690.77</v>
      </c>
    </row>
    <row r="11" spans="1:2" ht="15" customHeight="1">
      <c r="A11" s="19" t="s">
        <v>28</v>
      </c>
      <c r="B11" s="18">
        <v>2665.2</v>
      </c>
    </row>
    <row r="12" spans="1:2" ht="15" customHeight="1">
      <c r="A12" s="19" t="s">
        <v>29</v>
      </c>
      <c r="B12" s="18">
        <v>0</v>
      </c>
    </row>
    <row r="13" spans="1:2" ht="15" customHeight="1">
      <c r="A13" s="19" t="s">
        <v>30</v>
      </c>
      <c r="B13" s="18">
        <v>0</v>
      </c>
    </row>
    <row r="14" spans="1:2" ht="15" customHeight="1">
      <c r="A14" s="19" t="s">
        <v>31</v>
      </c>
      <c r="B14" s="18">
        <v>0</v>
      </c>
    </row>
    <row r="15" spans="1:2" ht="15" customHeight="1">
      <c r="A15" s="16" t="s">
        <v>4</v>
      </c>
      <c r="B15" s="17">
        <f>+B9+B10-B11+B12+B13-B14</f>
        <v>263146.87000000005</v>
      </c>
    </row>
    <row r="16" spans="1:2" ht="15" customHeight="1">
      <c r="A16" s="20"/>
      <c r="B16" s="21"/>
    </row>
    <row r="17" spans="1:2" ht="15" customHeight="1">
      <c r="A17" s="20"/>
      <c r="B17" s="21"/>
    </row>
    <row r="18" spans="1:2" ht="15" customHeight="1">
      <c r="A18" s="14" t="s">
        <v>5</v>
      </c>
      <c r="B18" s="15">
        <v>14451.12</v>
      </c>
    </row>
    <row r="19" spans="1:2" ht="15" customHeight="1">
      <c r="A19" s="14" t="s">
        <v>6</v>
      </c>
      <c r="B19" s="15">
        <v>6192.13</v>
      </c>
    </row>
    <row r="20" spans="1:2" ht="15" customHeight="1">
      <c r="A20" s="16" t="s">
        <v>7</v>
      </c>
      <c r="B20" s="17">
        <f>+B18-B19</f>
        <v>8258.990000000002</v>
      </c>
    </row>
    <row r="21" spans="1:2" ht="15" customHeight="1">
      <c r="A21" s="20"/>
      <c r="B21" s="21"/>
    </row>
    <row r="22" spans="1:2" ht="15" customHeight="1">
      <c r="A22" s="16" t="s">
        <v>8</v>
      </c>
      <c r="B22" s="17">
        <f>+B15</f>
        <v>263146.87000000005</v>
      </c>
    </row>
    <row r="23" spans="1:2" ht="15" customHeight="1">
      <c r="A23" s="16" t="s">
        <v>9</v>
      </c>
      <c r="B23" s="17">
        <f>+B20</f>
        <v>8258.990000000002</v>
      </c>
    </row>
    <row r="24" spans="1:2" ht="15" customHeight="1">
      <c r="A24" s="16" t="s">
        <v>32</v>
      </c>
      <c r="B24" s="17">
        <f>SUM(B22:B23)</f>
        <v>271405.86000000004</v>
      </c>
    </row>
    <row r="25" spans="1:2" ht="15" customHeight="1">
      <c r="A25" s="20"/>
      <c r="B25" s="21"/>
    </row>
    <row r="26" spans="1:2" ht="15" customHeight="1">
      <c r="A26" s="20"/>
      <c r="B26" s="21"/>
    </row>
    <row r="27" spans="1:2" ht="15" customHeight="1">
      <c r="A27" s="20"/>
      <c r="B27" s="21"/>
    </row>
    <row r="28" spans="1:2" s="1" customFormat="1" ht="15" customHeight="1">
      <c r="A28" s="10" t="s">
        <v>36</v>
      </c>
      <c r="B28" s="22" t="s">
        <v>0</v>
      </c>
    </row>
    <row r="29" spans="1:9" s="5" customFormat="1" ht="15" customHeight="1">
      <c r="A29" s="16" t="s">
        <v>10</v>
      </c>
      <c r="B29" s="17">
        <v>1216401.86</v>
      </c>
      <c r="C29" s="9"/>
      <c r="D29" s="9"/>
      <c r="E29" s="9"/>
      <c r="F29" s="9"/>
      <c r="G29" s="9"/>
      <c r="H29" s="9"/>
      <c r="I29" s="9"/>
    </row>
    <row r="30" spans="1:2" ht="4.5" customHeight="1">
      <c r="A30" s="14"/>
      <c r="B30" s="15"/>
    </row>
    <row r="31" spans="1:2" ht="15" customHeight="1">
      <c r="A31" s="14" t="s">
        <v>11</v>
      </c>
      <c r="B31" s="15">
        <v>189771.77</v>
      </c>
    </row>
    <row r="32" spans="1:2" ht="15" customHeight="1">
      <c r="A32" s="14" t="s">
        <v>12</v>
      </c>
      <c r="B32" s="18">
        <v>62429.85</v>
      </c>
    </row>
    <row r="33" spans="1:2" ht="15" customHeight="1">
      <c r="A33" s="14" t="s">
        <v>13</v>
      </c>
      <c r="B33" s="18">
        <v>4131.36</v>
      </c>
    </row>
    <row r="34" spans="1:2" ht="15" customHeight="1">
      <c r="A34" s="14" t="s">
        <v>26</v>
      </c>
      <c r="B34" s="18">
        <v>23836.1</v>
      </c>
    </row>
    <row r="35" spans="1:2" s="5" customFormat="1" ht="15" customHeight="1">
      <c r="A35" s="10" t="s">
        <v>19</v>
      </c>
      <c r="B35" s="17">
        <f>SUM(B31:B33)-B34</f>
        <v>232496.87999999998</v>
      </c>
    </row>
    <row r="36" spans="1:2" ht="4.5" customHeight="1">
      <c r="A36" s="14"/>
      <c r="B36" s="15"/>
    </row>
    <row r="37" spans="1:2" ht="15" customHeight="1">
      <c r="A37" s="14" t="s">
        <v>14</v>
      </c>
      <c r="B37" s="15">
        <v>190753.32</v>
      </c>
    </row>
    <row r="38" spans="1:2" ht="15" customHeight="1">
      <c r="A38" s="14" t="s">
        <v>15</v>
      </c>
      <c r="B38" s="15">
        <v>0</v>
      </c>
    </row>
    <row r="39" spans="1:2" ht="15" customHeight="1">
      <c r="A39" s="14" t="s">
        <v>35</v>
      </c>
      <c r="B39" s="15">
        <v>71</v>
      </c>
    </row>
    <row r="40" spans="1:2" ht="15" customHeight="1">
      <c r="A40" s="14" t="s">
        <v>16</v>
      </c>
      <c r="B40" s="15">
        <v>259763.3</v>
      </c>
    </row>
    <row r="41" spans="1:2" s="5" customFormat="1" ht="15" customHeight="1">
      <c r="A41" s="10" t="s">
        <v>20</v>
      </c>
      <c r="B41" s="17">
        <f>SUM(B37:B40)</f>
        <v>450587.62</v>
      </c>
    </row>
    <row r="42" spans="1:2" s="5" customFormat="1" ht="4.5" customHeight="1">
      <c r="A42" s="10"/>
      <c r="B42" s="17"/>
    </row>
    <row r="43" spans="1:2" ht="15" customHeight="1">
      <c r="A43" s="16" t="s">
        <v>21</v>
      </c>
      <c r="B43" s="17">
        <f>+B29+B35-B41</f>
        <v>998311.12</v>
      </c>
    </row>
    <row r="44" spans="1:2" ht="7.5" customHeight="1">
      <c r="A44" s="16"/>
      <c r="B44" s="17"/>
    </row>
    <row r="45" spans="1:2" ht="16.5" customHeight="1">
      <c r="A45" s="14" t="s">
        <v>27</v>
      </c>
      <c r="B45" s="15">
        <v>17872.56</v>
      </c>
    </row>
    <row r="46" spans="1:2" ht="15" customHeight="1">
      <c r="A46" s="14" t="s">
        <v>17</v>
      </c>
      <c r="B46" s="23">
        <v>48867.01</v>
      </c>
    </row>
    <row r="47" spans="1:2" ht="15.75" customHeight="1">
      <c r="A47" s="14"/>
      <c r="B47" s="15"/>
    </row>
    <row r="48" spans="1:2" ht="15" customHeight="1">
      <c r="A48" s="16" t="s">
        <v>22</v>
      </c>
      <c r="B48" s="17">
        <f>+B43-B46-B45</f>
        <v>931571.5499999999</v>
      </c>
    </row>
    <row r="49" spans="1:2" ht="13.5" customHeight="1">
      <c r="A49" s="16"/>
      <c r="B49" s="17"/>
    </row>
    <row r="50" spans="1:2" ht="15" customHeight="1">
      <c r="A50" s="14" t="s">
        <v>23</v>
      </c>
      <c r="B50" s="15">
        <f>+B11</f>
        <v>2665.2</v>
      </c>
    </row>
    <row r="51" spans="1:2" ht="4.5" customHeight="1">
      <c r="A51" s="14"/>
      <c r="B51" s="15"/>
    </row>
    <row r="52" spans="1:2" ht="15" customHeight="1">
      <c r="A52" s="16" t="s">
        <v>18</v>
      </c>
      <c r="B52" s="17">
        <f>+B48-B50</f>
        <v>928906.35</v>
      </c>
    </row>
    <row r="53" spans="1:2" ht="15" customHeight="1">
      <c r="A53" s="20"/>
      <c r="B53" s="21"/>
    </row>
    <row r="54" spans="1:2" ht="15" customHeight="1">
      <c r="A54" s="16" t="s">
        <v>37</v>
      </c>
      <c r="B54" s="21"/>
    </row>
    <row r="55" spans="1:2" ht="15" customHeight="1">
      <c r="A55" s="20" t="s">
        <v>38</v>
      </c>
      <c r="B55" s="21">
        <v>36874.75</v>
      </c>
    </row>
    <row r="56" spans="1:2" ht="15" customHeight="1">
      <c r="A56" s="24" t="s">
        <v>39</v>
      </c>
      <c r="B56" s="21">
        <v>1100.49</v>
      </c>
    </row>
    <row r="57" spans="1:2" ht="15" customHeight="1">
      <c r="A57" s="24" t="s">
        <v>40</v>
      </c>
      <c r="B57" s="21">
        <v>9374.89</v>
      </c>
    </row>
    <row r="58" spans="1:2" ht="15" customHeight="1">
      <c r="A58" s="24" t="s">
        <v>41</v>
      </c>
      <c r="B58" s="21">
        <v>300000</v>
      </c>
    </row>
    <row r="59" spans="1:2" ht="15" customHeight="1">
      <c r="A59" s="24"/>
      <c r="B59" s="21"/>
    </row>
    <row r="60" spans="1:2" ht="15" customHeight="1">
      <c r="A60" s="25" t="s">
        <v>42</v>
      </c>
      <c r="B60" s="26">
        <f>B52-B55-B56-B57-B58</f>
        <v>581556.22</v>
      </c>
    </row>
  </sheetData>
  <sheetProtection/>
  <printOptions horizontalCentered="1"/>
  <pageMargins left="0.7480314960629921" right="0.7480314960629921" top="0.5905511811023623" bottom="0.984251968503937" header="0.5511811023622047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Z&amp;B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 consultores</dc:creator>
  <cp:keywords/>
  <dc:description/>
  <cp:lastModifiedBy>USUARIO</cp:lastModifiedBy>
  <cp:lastPrinted>2015-02-26T11:50:22Z</cp:lastPrinted>
  <dcterms:created xsi:type="dcterms:W3CDTF">2002-01-14T16:39:06Z</dcterms:created>
  <dcterms:modified xsi:type="dcterms:W3CDTF">2016-04-21T08:06:47Z</dcterms:modified>
  <cp:category/>
  <cp:version/>
  <cp:contentType/>
  <cp:contentStatus/>
</cp:coreProperties>
</file>